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7470" windowHeight="4470" activeTab="0"/>
  </bookViews>
  <sheets>
    <sheet name="Data collection" sheetId="1" r:id="rId1"/>
    <sheet name="heat calculation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<sst xmlns="http://schemas.openxmlformats.org/spreadsheetml/2006/main" count="42" uniqueCount="41">
  <si>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Time</t>
  </si>
  <si>
    <t>suc pump</t>
  </si>
  <si>
    <t>T</t>
  </si>
  <si>
    <t>P</t>
  </si>
  <si>
    <t>Pump status</t>
  </si>
  <si>
    <t>Fan Status</t>
  </si>
  <si>
    <t>pump on 145 F at 2:29 spike to</t>
  </si>
  <si>
    <t>COMMENTS</t>
  </si>
  <si>
    <t>full fire, 1/8 splits - all dry to 15% outside temp 30 F - short citcuit through garden hose in barn, pump medium setting</t>
  </si>
  <si>
    <t>IF 10 GPM:</t>
  </si>
  <si>
    <t>fire rages, bell damper closed at 3 minutes into burn</t>
  </si>
  <si>
    <t>closed flu damper at 3:20</t>
  </si>
  <si>
    <t>Pump kicked off at 3:29</t>
  </si>
  <si>
    <t>(suc pump P is pre Y-Strainer) masonry was at 85F, tank was at 83F before starting</t>
  </si>
  <si>
    <t>FIRE IGNITED first run uninsulated tank/boiler - prelim BTU/Hr calcs</t>
  </si>
  <si>
    <t>Exit reading spiked to 115 F before pump came on again</t>
  </si>
  <si>
    <t>pump kicked off at 3:39</t>
  </si>
  <si>
    <t xml:space="preserve">fire reloaded and ignited - 2/3 size of original burn, also greener wood, </t>
  </si>
  <si>
    <t>delta T</t>
  </si>
  <si>
    <t>noting a smell - cardboard?  also drips are dripping a little more.</t>
  </si>
  <si>
    <t>turning on unit hearer for five minutes after this reading</t>
  </si>
  <si>
    <t>unit heater on for five minutes - full flow to unit heater</t>
  </si>
  <si>
    <t>opened to split flow between unit heater and straight to tank</t>
  </si>
  <si>
    <t>closing flu damper</t>
  </si>
  <si>
    <t>Opened flu damper, built a new fire on a very nice bed of coals.  Used quarters - mostly dry ash and walnut. Airflow a concern?</t>
  </si>
  <si>
    <t>5 hours = 60, 1 hour = 12</t>
  </si>
  <si>
    <t>new fire built.  filled the box - about 20 eighths 18" avg Length</t>
  </si>
  <si>
    <t>manif inlet</t>
  </si>
  <si>
    <t>manif outlet</t>
  </si>
  <si>
    <t>We heated 260 gallons of water 70 degrees F  in 6 hours.</t>
  </si>
  <si>
    <t>gallons</t>
  </si>
  <si>
    <t>lb/gal</t>
  </si>
  <si>
    <t>lbs</t>
  </si>
  <si>
    <t>degrees heated</t>
  </si>
  <si>
    <t>net BTUs into water</t>
  </si>
  <si>
    <t>BTU/hr</t>
  </si>
  <si>
    <t>time to do so (hours)</t>
  </si>
  <si>
    <t>tons</t>
  </si>
  <si>
    <t>1 ton =</t>
  </si>
  <si>
    <t>flu damper still open - coals really kicking ass.  Haven't opened the door ONCE this burn!</t>
  </si>
  <si>
    <t>heat required to heat 1 pound of water 1 degree farrenheit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</si>
</sst>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$-F400]h:mm:ss\ AM/PM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0"/>
      <c:perspective val="90"/>
    </c:view3D>
    <c:plotArea>
      <c:layout>
        <c:manualLayout>
          <c:xMode val="edge"/>
          <c:yMode val="edge"/>
          <c:x val="0.04325"/>
          <c:y val="0.0145"/>
          <c:w val="0.84375"/>
          <c:h val="0.96925"/>
        </c:manualLayout>
      </c:layout>
      <c:line3DChart>
        <c:grouping val="standard"/>
        <c:varyColors val="0"/>
        <c:ser>
          <c:idx val="0"/>
          <c:order val="0"/>
          <c:tx>
            <c:strRef>
              <c:f>'Data collection'!$B$4</c:f>
              <c:strCache>
                <c:ptCount val="1"/>
                <c:pt idx="0">
                  <c:v>manif inlet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collection'!$B$5:$B$100</c:f>
              <c:numCache>
                <c:ptCount val="96"/>
                <c:pt idx="0">
                  <c:v>44</c:v>
                </c:pt>
                <c:pt idx="1">
                  <c:v>44</c:v>
                </c:pt>
                <c:pt idx="2">
                  <c:v>59</c:v>
                </c:pt>
                <c:pt idx="3">
                  <c:v>82</c:v>
                </c:pt>
                <c:pt idx="4">
                  <c:v>83</c:v>
                </c:pt>
                <c:pt idx="5">
                  <c:v>87</c:v>
                </c:pt>
                <c:pt idx="6">
                  <c:v>88</c:v>
                </c:pt>
                <c:pt idx="7">
                  <c:v>89</c:v>
                </c:pt>
                <c:pt idx="8">
                  <c:v>89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90</c:v>
                </c:pt>
                <c:pt idx="19">
                  <c:v>94</c:v>
                </c:pt>
                <c:pt idx="20">
                  <c:v>96</c:v>
                </c:pt>
                <c:pt idx="21">
                  <c:v>98</c:v>
                </c:pt>
                <c:pt idx="22">
                  <c:v>100</c:v>
                </c:pt>
                <c:pt idx="23">
                  <c:v>101</c:v>
                </c:pt>
                <c:pt idx="24">
                  <c:v>102</c:v>
                </c:pt>
                <c:pt idx="25">
                  <c:v>103</c:v>
                </c:pt>
                <c:pt idx="26">
                  <c:v>103</c:v>
                </c:pt>
                <c:pt idx="27">
                  <c:v>104</c:v>
                </c:pt>
                <c:pt idx="28">
                  <c:v>105</c:v>
                </c:pt>
                <c:pt idx="29">
                  <c:v>106</c:v>
                </c:pt>
                <c:pt idx="30">
                  <c:v>107</c:v>
                </c:pt>
                <c:pt idx="31">
                  <c:v>108</c:v>
                </c:pt>
                <c:pt idx="32">
                  <c:v>109</c:v>
                </c:pt>
                <c:pt idx="33">
                  <c:v>109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111</c:v>
                </c:pt>
                <c:pt idx="38">
                  <c:v>111</c:v>
                </c:pt>
                <c:pt idx="39">
                  <c:v>111</c:v>
                </c:pt>
                <c:pt idx="40">
                  <c:v>111</c:v>
                </c:pt>
                <c:pt idx="41">
                  <c:v>111</c:v>
                </c:pt>
                <c:pt idx="42">
                  <c:v>111</c:v>
                </c:pt>
                <c:pt idx="43">
                  <c:v>111</c:v>
                </c:pt>
                <c:pt idx="44">
                  <c:v>112</c:v>
                </c:pt>
                <c:pt idx="45">
                  <c:v>115</c:v>
                </c:pt>
                <c:pt idx="46">
                  <c:v>118</c:v>
                </c:pt>
                <c:pt idx="47">
                  <c:v>121</c:v>
                </c:pt>
                <c:pt idx="48">
                  <c:v>124</c:v>
                </c:pt>
                <c:pt idx="49">
                  <c:v>125</c:v>
                </c:pt>
                <c:pt idx="50">
                  <c:v>126</c:v>
                </c:pt>
                <c:pt idx="51">
                  <c:v>127</c:v>
                </c:pt>
                <c:pt idx="52">
                  <c:v>129</c:v>
                </c:pt>
                <c:pt idx="53">
                  <c:v>130</c:v>
                </c:pt>
                <c:pt idx="54">
                  <c:v>130</c:v>
                </c:pt>
                <c:pt idx="55">
                  <c:v>131</c:v>
                </c:pt>
                <c:pt idx="56">
                  <c:v>132</c:v>
                </c:pt>
                <c:pt idx="57">
                  <c:v>133</c:v>
                </c:pt>
                <c:pt idx="58">
                  <c:v>134</c:v>
                </c:pt>
                <c:pt idx="59">
                  <c:v>136</c:v>
                </c:pt>
                <c:pt idx="60">
                  <c:v>137</c:v>
                </c:pt>
                <c:pt idx="61">
                  <c:v>139</c:v>
                </c:pt>
                <c:pt idx="62">
                  <c:v>141</c:v>
                </c:pt>
                <c:pt idx="63">
                  <c:v>142</c:v>
                </c:pt>
                <c:pt idx="64">
                  <c:v>143</c:v>
                </c:pt>
                <c:pt idx="65">
                  <c:v>145</c:v>
                </c:pt>
                <c:pt idx="66">
                  <c:v>147</c:v>
                </c:pt>
                <c:pt idx="67">
                  <c:v>149</c:v>
                </c:pt>
                <c:pt idx="68">
                  <c:v>152</c:v>
                </c:pt>
                <c:pt idx="69">
                  <c:v>152</c:v>
                </c:pt>
                <c:pt idx="70">
                  <c:v>154</c:v>
                </c:pt>
                <c:pt idx="71">
                  <c:v>156</c:v>
                </c:pt>
                <c:pt idx="72">
                  <c:v>157</c:v>
                </c:pt>
                <c:pt idx="73">
                  <c:v>158</c:v>
                </c:pt>
                <c:pt idx="74">
                  <c:v>158</c:v>
                </c:pt>
                <c:pt idx="75">
                  <c:v>159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collection'!$C$4</c:f>
              <c:strCache>
                <c:ptCount val="1"/>
                <c:pt idx="0">
                  <c:v>manif outlet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collection'!$C$5:$C$100</c:f>
              <c:numCache>
                <c:ptCount val="96"/>
                <c:pt idx="0">
                  <c:v>65</c:v>
                </c:pt>
                <c:pt idx="1">
                  <c:v>85</c:v>
                </c:pt>
                <c:pt idx="2">
                  <c:v>165</c:v>
                </c:pt>
                <c:pt idx="3">
                  <c:v>100</c:v>
                </c:pt>
                <c:pt idx="4">
                  <c:v>100</c:v>
                </c:pt>
                <c:pt idx="5">
                  <c:v>98</c:v>
                </c:pt>
                <c:pt idx="6">
                  <c:v>97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95</c:v>
                </c:pt>
                <c:pt idx="11">
                  <c:v>94</c:v>
                </c:pt>
                <c:pt idx="12">
                  <c:v>93</c:v>
                </c:pt>
                <c:pt idx="13">
                  <c:v>91</c:v>
                </c:pt>
                <c:pt idx="14">
                  <c:v>98</c:v>
                </c:pt>
                <c:pt idx="15">
                  <c:v>100</c:v>
                </c:pt>
                <c:pt idx="16">
                  <c:v>91</c:v>
                </c:pt>
                <c:pt idx="17">
                  <c:v>110</c:v>
                </c:pt>
                <c:pt idx="18">
                  <c:v>100</c:v>
                </c:pt>
                <c:pt idx="19">
                  <c:v>110</c:v>
                </c:pt>
                <c:pt idx="20">
                  <c:v>112</c:v>
                </c:pt>
                <c:pt idx="21">
                  <c:v>111</c:v>
                </c:pt>
                <c:pt idx="22">
                  <c:v>111</c:v>
                </c:pt>
                <c:pt idx="23">
                  <c:v>113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114</c:v>
                </c:pt>
                <c:pt idx="30">
                  <c:v>113</c:v>
                </c:pt>
                <c:pt idx="31">
                  <c:v>113</c:v>
                </c:pt>
                <c:pt idx="32">
                  <c:v>112</c:v>
                </c:pt>
                <c:pt idx="33">
                  <c:v>112</c:v>
                </c:pt>
                <c:pt idx="34">
                  <c:v>113</c:v>
                </c:pt>
                <c:pt idx="35">
                  <c:v>113</c:v>
                </c:pt>
                <c:pt idx="36">
                  <c:v>113</c:v>
                </c:pt>
                <c:pt idx="37">
                  <c:v>113</c:v>
                </c:pt>
                <c:pt idx="38">
                  <c:v>114</c:v>
                </c:pt>
                <c:pt idx="39">
                  <c:v>113</c:v>
                </c:pt>
                <c:pt idx="40">
                  <c:v>113</c:v>
                </c:pt>
                <c:pt idx="41">
                  <c:v>112</c:v>
                </c:pt>
                <c:pt idx="42">
                  <c:v>112</c:v>
                </c:pt>
                <c:pt idx="43">
                  <c:v>125</c:v>
                </c:pt>
                <c:pt idx="44">
                  <c:v>136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144</c:v>
                </c:pt>
                <c:pt idx="49">
                  <c:v>144</c:v>
                </c:pt>
                <c:pt idx="50">
                  <c:v>144</c:v>
                </c:pt>
                <c:pt idx="51">
                  <c:v>142</c:v>
                </c:pt>
                <c:pt idx="52">
                  <c:v>141</c:v>
                </c:pt>
                <c:pt idx="53">
                  <c:v>140</c:v>
                </c:pt>
                <c:pt idx="54">
                  <c:v>140</c:v>
                </c:pt>
                <c:pt idx="55">
                  <c:v>139</c:v>
                </c:pt>
                <c:pt idx="56">
                  <c:v>136</c:v>
                </c:pt>
                <c:pt idx="57">
                  <c:v>136</c:v>
                </c:pt>
                <c:pt idx="58">
                  <c:v>140</c:v>
                </c:pt>
                <c:pt idx="59">
                  <c:v>147</c:v>
                </c:pt>
                <c:pt idx="60">
                  <c:v>151</c:v>
                </c:pt>
                <c:pt idx="61">
                  <c:v>154</c:v>
                </c:pt>
                <c:pt idx="62">
                  <c:v>156</c:v>
                </c:pt>
                <c:pt idx="63">
                  <c:v>159</c:v>
                </c:pt>
                <c:pt idx="64">
                  <c:v>159</c:v>
                </c:pt>
                <c:pt idx="65">
                  <c:v>160</c:v>
                </c:pt>
                <c:pt idx="66">
                  <c:v>159</c:v>
                </c:pt>
                <c:pt idx="67">
                  <c:v>159</c:v>
                </c:pt>
                <c:pt idx="68">
                  <c:v>162</c:v>
                </c:pt>
                <c:pt idx="69">
                  <c:v>162</c:v>
                </c:pt>
                <c:pt idx="70">
                  <c:v>162</c:v>
                </c:pt>
                <c:pt idx="71">
                  <c:v>162</c:v>
                </c:pt>
                <c:pt idx="72">
                  <c:v>162</c:v>
                </c:pt>
                <c:pt idx="73">
                  <c:v>162</c:v>
                </c:pt>
                <c:pt idx="74">
                  <c:v>163</c:v>
                </c:pt>
                <c:pt idx="75">
                  <c:v>163</c:v>
                </c:pt>
                <c:pt idx="76">
                  <c:v>162</c:v>
                </c:pt>
                <c:pt idx="77">
                  <c:v>162</c:v>
                </c:pt>
                <c:pt idx="78">
                  <c:v>162</c:v>
                </c:pt>
                <c:pt idx="79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collection'!$D$4</c:f>
              <c:strCache>
                <c:ptCount val="1"/>
                <c:pt idx="0">
                  <c:v>delta 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collection'!$D$5:$D$100</c:f>
              <c:numCache>
                <c:ptCount val="96"/>
                <c:pt idx="0">
                  <c:v>21</c:v>
                </c:pt>
                <c:pt idx="1">
                  <c:v>41</c:v>
                </c:pt>
                <c:pt idx="2">
                  <c:v>106</c:v>
                </c:pt>
                <c:pt idx="3">
                  <c:v>18</c:v>
                </c:pt>
                <c:pt idx="4">
                  <c:v>17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7</c:v>
                </c:pt>
                <c:pt idx="15">
                  <c:v>9</c:v>
                </c:pt>
                <c:pt idx="16">
                  <c:v>1</c:v>
                </c:pt>
                <c:pt idx="17">
                  <c:v>21</c:v>
                </c:pt>
                <c:pt idx="18">
                  <c:v>10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14</c:v>
                </c:pt>
                <c:pt idx="44">
                  <c:v>24</c:v>
                </c:pt>
                <c:pt idx="45">
                  <c:v>30</c:v>
                </c:pt>
                <c:pt idx="46">
                  <c:v>27</c:v>
                </c:pt>
                <c:pt idx="47">
                  <c:v>24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15</c:v>
                </c:pt>
                <c:pt idx="52">
                  <c:v>12</c:v>
                </c:pt>
                <c:pt idx="53">
                  <c:v>10</c:v>
                </c:pt>
                <c:pt idx="54">
                  <c:v>10</c:v>
                </c:pt>
                <c:pt idx="55">
                  <c:v>8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  <c:pt idx="59">
                  <c:v>11</c:v>
                </c:pt>
                <c:pt idx="60">
                  <c:v>14</c:v>
                </c:pt>
                <c:pt idx="61">
                  <c:v>15</c:v>
                </c:pt>
                <c:pt idx="62">
                  <c:v>15</c:v>
                </c:pt>
                <c:pt idx="63">
                  <c:v>17</c:v>
                </c:pt>
                <c:pt idx="64">
                  <c:v>16</c:v>
                </c:pt>
                <c:pt idx="65">
                  <c:v>15</c:v>
                </c:pt>
                <c:pt idx="66">
                  <c:v>12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8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  <c:smooth val="0"/>
        </c:ser>
        <c:axId val="28142932"/>
        <c:axId val="51959797"/>
        <c:axId val="64984990"/>
      </c:line3DChart>
      <c:catAx>
        <c:axId val="28142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one"/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At val="1"/>
        <c:crossBetween val="between"/>
        <c:dispUnits/>
        <c:majorUnit val="10"/>
        <c:minorUnit val="5"/>
      </c:valAx>
      <c:ser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959797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4485"/>
          <c:w val="0.096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4" sqref="J33:O34"/>
    </sheetView>
  </sheetViews>
  <sheetFormatPr defaultColWidth="8.7109375" defaultRowHeight="12.75"/>
  <cols>
    <col min="1" max="1" width="4.7109375" style="2" bestFit="1" customWidth="1"/>
    <col min="2" max="2" width="8.8515625" style="4" bestFit="1" customWidth="1"/>
    <col min="3" max="3" width="10.00390625" style="4" bestFit="1" customWidth="1"/>
    <col min="4" max="4" width="6.421875" style="4" bestFit="1" customWidth="1"/>
    <col min="5" max="5" width="8.421875" style="4" bestFit="1" customWidth="1"/>
    <col min="6" max="6" width="10.7109375" style="4" bestFit="1" customWidth="1"/>
    <col min="7" max="7" width="9.421875" style="4" bestFit="1" customWidth="1"/>
    <col min="8" max="8" width="8.7109375" style="1" customWidth="1"/>
    <col min="9" max="9" width="97.8515625" style="4" customWidth="1"/>
    <col min="10" max="10" width="10.28125" style="4" bestFit="1" customWidth="1"/>
    <col min="11" max="16384" width="8.7109375" style="4" customWidth="1"/>
  </cols>
  <sheetData>
    <row r="1" ht="12.75">
      <c r="I1" s="4" t="s">
        <v>25</v>
      </c>
    </row>
    <row r="2" spans="9:10" ht="12.75">
      <c r="I2" s="4" t="s">
        <v>7</v>
      </c>
      <c r="J2" s="4" t="s">
        <v>9</v>
      </c>
    </row>
    <row r="3" spans="2:9" ht="12.75">
      <c r="B3" s="17" t="s">
        <v>2</v>
      </c>
      <c r="C3" s="18"/>
      <c r="D3" s="19"/>
      <c r="E3" s="17" t="s">
        <v>3</v>
      </c>
      <c r="F3" s="19"/>
      <c r="G3" s="3"/>
      <c r="I3" s="4" t="s">
        <v>8</v>
      </c>
    </row>
    <row r="4" spans="1:10" ht="12.75">
      <c r="A4" s="2" t="s">
        <v>0</v>
      </c>
      <c r="B4" s="4" t="s">
        <v>27</v>
      </c>
      <c r="C4" s="4" t="s">
        <v>28</v>
      </c>
      <c r="D4" s="4" t="s">
        <v>18</v>
      </c>
      <c r="E4" s="4" t="s">
        <v>1</v>
      </c>
      <c r="F4" s="4" t="s">
        <v>4</v>
      </c>
      <c r="G4" s="4" t="s">
        <v>5</v>
      </c>
      <c r="I4" s="4" t="s">
        <v>13</v>
      </c>
      <c r="J4" s="4">
        <v>0</v>
      </c>
    </row>
    <row r="5" spans="1:10" ht="12.75">
      <c r="A5" s="11">
        <v>2.2</v>
      </c>
      <c r="B5" s="4">
        <v>44</v>
      </c>
      <c r="C5" s="4">
        <v>65</v>
      </c>
      <c r="D5" s="4">
        <f aca="true" t="shared" si="0" ref="D5:D36">C5-B5</f>
        <v>21</v>
      </c>
      <c r="E5" s="4">
        <v>10</v>
      </c>
      <c r="F5" s="4">
        <v>0</v>
      </c>
      <c r="G5" s="4">
        <v>0</v>
      </c>
      <c r="I5" s="5" t="s">
        <v>14</v>
      </c>
      <c r="J5" s="4">
        <v>0</v>
      </c>
    </row>
    <row r="6" spans="1:10" ht="12.75">
      <c r="A6" s="2">
        <f>A5+0.05</f>
        <v>2.25</v>
      </c>
      <c r="B6" s="4">
        <v>44</v>
      </c>
      <c r="C6" s="4">
        <v>85</v>
      </c>
      <c r="D6" s="4">
        <f t="shared" si="0"/>
        <v>41</v>
      </c>
      <c r="E6" s="4">
        <v>10</v>
      </c>
      <c r="F6" s="4">
        <v>0</v>
      </c>
      <c r="G6" s="4">
        <v>0</v>
      </c>
      <c r="I6" s="4" t="s">
        <v>10</v>
      </c>
      <c r="J6" s="4">
        <v>0</v>
      </c>
    </row>
    <row r="7" spans="1:10" ht="12.75">
      <c r="A7" s="2">
        <f aca="true" t="shared" si="1" ref="A7:A70">A6+0.05</f>
        <v>2.3</v>
      </c>
      <c r="B7" s="4">
        <v>59</v>
      </c>
      <c r="C7" s="4">
        <v>165</v>
      </c>
      <c r="D7" s="4">
        <f t="shared" si="0"/>
        <v>106</v>
      </c>
      <c r="E7" s="4">
        <v>5</v>
      </c>
      <c r="F7" s="4">
        <v>1</v>
      </c>
      <c r="G7" s="4">
        <v>0</v>
      </c>
      <c r="I7" s="4" t="s">
        <v>6</v>
      </c>
      <c r="J7" s="4">
        <v>0</v>
      </c>
    </row>
    <row r="8" spans="1:10" ht="12.75">
      <c r="A8" s="2">
        <f t="shared" si="1"/>
        <v>2.3499999999999996</v>
      </c>
      <c r="B8" s="4">
        <v>82</v>
      </c>
      <c r="C8" s="4">
        <v>100</v>
      </c>
      <c r="D8" s="4">
        <f t="shared" si="0"/>
        <v>18</v>
      </c>
      <c r="E8" s="4">
        <v>5</v>
      </c>
      <c r="F8" s="4">
        <v>1</v>
      </c>
      <c r="G8" s="4">
        <v>0</v>
      </c>
      <c r="J8" s="4">
        <f aca="true" t="shared" si="2" ref="J8:J27">J7+50</f>
        <v>50</v>
      </c>
    </row>
    <row r="9" spans="1:10" ht="12.75">
      <c r="A9" s="2">
        <f t="shared" si="1"/>
        <v>2.3999999999999995</v>
      </c>
      <c r="B9" s="4">
        <v>83</v>
      </c>
      <c r="C9" s="4">
        <v>100</v>
      </c>
      <c r="D9" s="4">
        <f t="shared" si="0"/>
        <v>17</v>
      </c>
      <c r="E9" s="4">
        <v>5</v>
      </c>
      <c r="F9" s="4">
        <v>1</v>
      </c>
      <c r="G9" s="4">
        <v>0</v>
      </c>
      <c r="J9" s="4">
        <f t="shared" si="2"/>
        <v>100</v>
      </c>
    </row>
    <row r="10" spans="1:10" ht="12.75">
      <c r="A10" s="2">
        <f t="shared" si="1"/>
        <v>2.4499999999999993</v>
      </c>
      <c r="B10" s="4">
        <v>87</v>
      </c>
      <c r="C10" s="4">
        <v>98</v>
      </c>
      <c r="D10" s="4">
        <f t="shared" si="0"/>
        <v>11</v>
      </c>
      <c r="E10" s="4">
        <v>5</v>
      </c>
      <c r="F10" s="4">
        <v>1</v>
      </c>
      <c r="G10" s="4">
        <v>0</v>
      </c>
      <c r="J10" s="4">
        <f t="shared" si="2"/>
        <v>150</v>
      </c>
    </row>
    <row r="11" spans="1:10" ht="12.75">
      <c r="A11" s="2">
        <f t="shared" si="1"/>
        <v>2.499999999999999</v>
      </c>
      <c r="B11" s="4">
        <v>88</v>
      </c>
      <c r="C11" s="4">
        <v>97</v>
      </c>
      <c r="D11" s="4">
        <f t="shared" si="0"/>
        <v>9</v>
      </c>
      <c r="E11" s="4">
        <v>5</v>
      </c>
      <c r="F11" s="4">
        <v>1</v>
      </c>
      <c r="G11" s="4">
        <v>0</v>
      </c>
      <c r="J11" s="4">
        <f t="shared" si="2"/>
        <v>200</v>
      </c>
    </row>
    <row r="12" spans="1:10" ht="12.75">
      <c r="A12" s="2">
        <f t="shared" si="1"/>
        <v>2.549999999999999</v>
      </c>
      <c r="B12" s="4">
        <v>89</v>
      </c>
      <c r="C12" s="4">
        <v>96</v>
      </c>
      <c r="D12" s="4">
        <f t="shared" si="0"/>
        <v>7</v>
      </c>
      <c r="E12" s="4">
        <v>5</v>
      </c>
      <c r="F12" s="4">
        <v>1</v>
      </c>
      <c r="G12" s="4">
        <v>0</v>
      </c>
      <c r="J12" s="4">
        <f t="shared" si="2"/>
        <v>250</v>
      </c>
    </row>
    <row r="13" spans="1:10" ht="12.75">
      <c r="A13" s="2">
        <v>3</v>
      </c>
      <c r="B13" s="4">
        <v>89</v>
      </c>
      <c r="C13" s="4">
        <v>96</v>
      </c>
      <c r="D13" s="4">
        <f t="shared" si="0"/>
        <v>7</v>
      </c>
      <c r="E13" s="4">
        <v>5</v>
      </c>
      <c r="F13" s="4">
        <v>1</v>
      </c>
      <c r="G13" s="4">
        <v>0</v>
      </c>
      <c r="J13" s="4">
        <f t="shared" si="2"/>
        <v>300</v>
      </c>
    </row>
    <row r="14" spans="1:10" ht="12.75">
      <c r="A14" s="2">
        <f t="shared" si="1"/>
        <v>3.05</v>
      </c>
      <c r="B14" s="4">
        <v>90</v>
      </c>
      <c r="C14" s="4">
        <v>96</v>
      </c>
      <c r="D14" s="4">
        <f t="shared" si="0"/>
        <v>6</v>
      </c>
      <c r="E14" s="4">
        <v>5</v>
      </c>
      <c r="F14" s="4">
        <v>1</v>
      </c>
      <c r="G14" s="4">
        <v>0</v>
      </c>
      <c r="J14" s="4">
        <f t="shared" si="2"/>
        <v>350</v>
      </c>
    </row>
    <row r="15" spans="1:10" ht="12.75">
      <c r="A15" s="2">
        <f t="shared" si="1"/>
        <v>3.0999999999999996</v>
      </c>
      <c r="B15" s="4">
        <v>90</v>
      </c>
      <c r="C15" s="4">
        <v>95</v>
      </c>
      <c r="D15" s="4">
        <f t="shared" si="0"/>
        <v>5</v>
      </c>
      <c r="E15" s="4">
        <v>5</v>
      </c>
      <c r="F15" s="4">
        <v>1</v>
      </c>
      <c r="G15" s="4">
        <v>0</v>
      </c>
      <c r="J15" s="4">
        <f t="shared" si="2"/>
        <v>400</v>
      </c>
    </row>
    <row r="16" spans="1:10" ht="12.75">
      <c r="A16" s="2">
        <f t="shared" si="1"/>
        <v>3.1499999999999995</v>
      </c>
      <c r="B16" s="4">
        <v>90</v>
      </c>
      <c r="C16" s="4">
        <v>94</v>
      </c>
      <c r="D16" s="4">
        <f t="shared" si="0"/>
        <v>4</v>
      </c>
      <c r="E16" s="4">
        <v>5</v>
      </c>
      <c r="F16" s="4">
        <v>1</v>
      </c>
      <c r="G16" s="4">
        <v>0</v>
      </c>
      <c r="J16" s="4">
        <f t="shared" si="2"/>
        <v>450</v>
      </c>
    </row>
    <row r="17" spans="1:10" ht="12.75">
      <c r="A17" s="2">
        <f t="shared" si="1"/>
        <v>3.1999999999999993</v>
      </c>
      <c r="B17" s="4">
        <v>90</v>
      </c>
      <c r="C17" s="4">
        <v>93</v>
      </c>
      <c r="D17" s="4">
        <f t="shared" si="0"/>
        <v>3</v>
      </c>
      <c r="E17" s="4">
        <v>5</v>
      </c>
      <c r="F17" s="4">
        <v>1</v>
      </c>
      <c r="G17" s="4">
        <v>0</v>
      </c>
      <c r="I17" s="4" t="s">
        <v>11</v>
      </c>
      <c r="J17" s="4">
        <f t="shared" si="2"/>
        <v>500</v>
      </c>
    </row>
    <row r="18" spans="1:10" ht="12.75">
      <c r="A18" s="2">
        <f t="shared" si="1"/>
        <v>3.249999999999999</v>
      </c>
      <c r="B18" s="4">
        <v>91</v>
      </c>
      <c r="C18" s="4">
        <v>91</v>
      </c>
      <c r="D18" s="4">
        <f t="shared" si="0"/>
        <v>0</v>
      </c>
      <c r="E18" s="4">
        <v>5</v>
      </c>
      <c r="F18" s="4">
        <v>1</v>
      </c>
      <c r="G18" s="4">
        <v>0</v>
      </c>
      <c r="J18" s="4">
        <f t="shared" si="2"/>
        <v>550</v>
      </c>
    </row>
    <row r="19" spans="1:10" ht="12.75">
      <c r="A19" s="2">
        <f t="shared" si="1"/>
        <v>3.299999999999999</v>
      </c>
      <c r="B19" s="4">
        <v>91</v>
      </c>
      <c r="C19" s="4">
        <v>98</v>
      </c>
      <c r="D19" s="4">
        <f t="shared" si="0"/>
        <v>7</v>
      </c>
      <c r="E19" s="4">
        <v>8</v>
      </c>
      <c r="F19" s="4">
        <v>0</v>
      </c>
      <c r="G19" s="4">
        <v>0</v>
      </c>
      <c r="I19" s="4" t="s">
        <v>12</v>
      </c>
      <c r="J19" s="4">
        <f t="shared" si="2"/>
        <v>600</v>
      </c>
    </row>
    <row r="20" spans="1:10" ht="12.75">
      <c r="A20" s="2">
        <f t="shared" si="1"/>
        <v>3.3499999999999988</v>
      </c>
      <c r="B20" s="4">
        <v>91</v>
      </c>
      <c r="C20" s="4">
        <v>100</v>
      </c>
      <c r="D20" s="4">
        <f t="shared" si="0"/>
        <v>9</v>
      </c>
      <c r="E20" s="4">
        <v>5</v>
      </c>
      <c r="F20" s="4">
        <v>1</v>
      </c>
      <c r="G20" s="4">
        <v>0</v>
      </c>
      <c r="I20" s="4" t="s">
        <v>15</v>
      </c>
      <c r="J20" s="4">
        <f t="shared" si="2"/>
        <v>650</v>
      </c>
    </row>
    <row r="21" spans="1:10" ht="12.75">
      <c r="A21" s="2">
        <f t="shared" si="1"/>
        <v>3.3999999999999986</v>
      </c>
      <c r="B21" s="4">
        <v>90</v>
      </c>
      <c r="C21" s="4">
        <v>91</v>
      </c>
      <c r="D21" s="4">
        <f t="shared" si="0"/>
        <v>1</v>
      </c>
      <c r="E21" s="4">
        <v>8</v>
      </c>
      <c r="F21" s="4">
        <v>0</v>
      </c>
      <c r="G21" s="4">
        <v>0</v>
      </c>
      <c r="I21" s="4" t="s">
        <v>16</v>
      </c>
      <c r="J21" s="4">
        <f t="shared" si="2"/>
        <v>700</v>
      </c>
    </row>
    <row r="22" spans="1:10" ht="12.75">
      <c r="A22" s="11">
        <f t="shared" si="1"/>
        <v>3.4499999999999984</v>
      </c>
      <c r="B22" s="4">
        <v>89</v>
      </c>
      <c r="C22" s="4">
        <v>110</v>
      </c>
      <c r="D22" s="4">
        <f t="shared" si="0"/>
        <v>21</v>
      </c>
      <c r="E22" s="4">
        <v>5</v>
      </c>
      <c r="F22" s="4">
        <v>1</v>
      </c>
      <c r="G22" s="4">
        <v>0</v>
      </c>
      <c r="I22" s="5" t="s">
        <v>17</v>
      </c>
      <c r="J22" s="4">
        <f t="shared" si="2"/>
        <v>750</v>
      </c>
    </row>
    <row r="23" spans="1:10" ht="12.75">
      <c r="A23" s="2">
        <f t="shared" si="1"/>
        <v>3.4999999999999982</v>
      </c>
      <c r="B23" s="4">
        <v>90</v>
      </c>
      <c r="C23" s="4">
        <v>100</v>
      </c>
      <c r="D23" s="4">
        <f t="shared" si="0"/>
        <v>10</v>
      </c>
      <c r="E23" s="4">
        <v>5</v>
      </c>
      <c r="F23" s="4">
        <v>1</v>
      </c>
      <c r="G23" s="4">
        <v>0</v>
      </c>
      <c r="J23" s="4">
        <f t="shared" si="2"/>
        <v>800</v>
      </c>
    </row>
    <row r="24" spans="1:10" ht="12.75">
      <c r="A24" s="2">
        <f t="shared" si="1"/>
        <v>3.549999999999998</v>
      </c>
      <c r="B24" s="4">
        <v>94</v>
      </c>
      <c r="C24" s="4">
        <v>110</v>
      </c>
      <c r="D24" s="4">
        <f t="shared" si="0"/>
        <v>16</v>
      </c>
      <c r="E24" s="4">
        <v>5</v>
      </c>
      <c r="F24" s="4">
        <v>1</v>
      </c>
      <c r="G24" s="4">
        <v>0</v>
      </c>
      <c r="J24" s="4">
        <f t="shared" si="2"/>
        <v>850</v>
      </c>
    </row>
    <row r="25" spans="1:10" ht="12.75">
      <c r="A25" s="2">
        <v>4</v>
      </c>
      <c r="B25" s="4">
        <v>96</v>
      </c>
      <c r="C25" s="4">
        <v>112</v>
      </c>
      <c r="D25" s="4">
        <f t="shared" si="0"/>
        <v>16</v>
      </c>
      <c r="E25" s="4">
        <v>5</v>
      </c>
      <c r="F25" s="4">
        <v>1</v>
      </c>
      <c r="G25" s="4">
        <v>0</v>
      </c>
      <c r="J25" s="4">
        <f t="shared" si="2"/>
        <v>900</v>
      </c>
    </row>
    <row r="26" spans="1:10" ht="12.75">
      <c r="A26" s="2">
        <f t="shared" si="1"/>
        <v>4.05</v>
      </c>
      <c r="B26" s="4">
        <v>98</v>
      </c>
      <c r="C26" s="4">
        <v>111</v>
      </c>
      <c r="D26" s="4">
        <f t="shared" si="0"/>
        <v>13</v>
      </c>
      <c r="E26" s="4">
        <v>5</v>
      </c>
      <c r="F26" s="4">
        <v>1</v>
      </c>
      <c r="G26" s="4">
        <v>0</v>
      </c>
      <c r="J26" s="4">
        <f t="shared" si="2"/>
        <v>950</v>
      </c>
    </row>
    <row r="27" spans="1:10" ht="12.75">
      <c r="A27" s="2">
        <f t="shared" si="1"/>
        <v>4.1</v>
      </c>
      <c r="B27" s="4">
        <v>100</v>
      </c>
      <c r="C27" s="4">
        <v>111</v>
      </c>
      <c r="D27" s="4">
        <f t="shared" si="0"/>
        <v>11</v>
      </c>
      <c r="E27" s="4">
        <v>5</v>
      </c>
      <c r="F27" s="4">
        <v>1</v>
      </c>
      <c r="G27" s="4">
        <v>0</v>
      </c>
      <c r="J27" s="4">
        <f t="shared" si="2"/>
        <v>1000</v>
      </c>
    </row>
    <row r="28" spans="1:7" ht="12.75">
      <c r="A28" s="2">
        <f t="shared" si="1"/>
        <v>4.1499999999999995</v>
      </c>
      <c r="B28" s="4">
        <v>101</v>
      </c>
      <c r="C28" s="4">
        <v>113</v>
      </c>
      <c r="D28" s="4">
        <f t="shared" si="0"/>
        <v>12</v>
      </c>
      <c r="E28" s="4">
        <v>5</v>
      </c>
      <c r="F28" s="4">
        <v>1</v>
      </c>
      <c r="G28" s="4">
        <v>0</v>
      </c>
    </row>
    <row r="29" spans="1:7" ht="12.75">
      <c r="A29" s="2">
        <f t="shared" si="1"/>
        <v>4.199999999999999</v>
      </c>
      <c r="B29" s="4">
        <v>102</v>
      </c>
      <c r="C29" s="4">
        <v>112</v>
      </c>
      <c r="D29" s="4">
        <f t="shared" si="0"/>
        <v>10</v>
      </c>
      <c r="E29" s="4">
        <v>5</v>
      </c>
      <c r="F29" s="4">
        <v>1</v>
      </c>
      <c r="G29" s="4">
        <v>0</v>
      </c>
    </row>
    <row r="30" spans="1:7" ht="12.75">
      <c r="A30" s="2">
        <f t="shared" si="1"/>
        <v>4.249999999999999</v>
      </c>
      <c r="B30" s="4">
        <v>103</v>
      </c>
      <c r="C30" s="4">
        <v>112</v>
      </c>
      <c r="D30" s="4">
        <f t="shared" si="0"/>
        <v>9</v>
      </c>
      <c r="E30" s="4">
        <v>5</v>
      </c>
      <c r="F30" s="4">
        <v>1</v>
      </c>
      <c r="G30" s="4">
        <v>0</v>
      </c>
    </row>
    <row r="31" spans="1:7" ht="12.75">
      <c r="A31" s="2">
        <f t="shared" si="1"/>
        <v>4.299999999999999</v>
      </c>
      <c r="B31" s="4">
        <v>103</v>
      </c>
      <c r="C31" s="4">
        <v>112</v>
      </c>
      <c r="D31" s="4">
        <f t="shared" si="0"/>
        <v>9</v>
      </c>
      <c r="E31" s="4">
        <v>5</v>
      </c>
      <c r="F31" s="4">
        <v>1</v>
      </c>
      <c r="G31" s="4">
        <v>0</v>
      </c>
    </row>
    <row r="32" spans="1:7" ht="12.75">
      <c r="A32" s="2">
        <f t="shared" si="1"/>
        <v>4.349999999999999</v>
      </c>
      <c r="B32" s="4">
        <v>104</v>
      </c>
      <c r="C32" s="4">
        <v>113</v>
      </c>
      <c r="D32" s="4">
        <f t="shared" si="0"/>
        <v>9</v>
      </c>
      <c r="E32" s="4">
        <v>5</v>
      </c>
      <c r="F32" s="4">
        <v>1</v>
      </c>
      <c r="G32" s="4">
        <v>0</v>
      </c>
    </row>
    <row r="33" spans="1:7" ht="12.75">
      <c r="A33" s="2">
        <f t="shared" si="1"/>
        <v>4.399999999999999</v>
      </c>
      <c r="B33" s="4">
        <v>105</v>
      </c>
      <c r="C33" s="4">
        <v>114</v>
      </c>
      <c r="D33" s="4">
        <f t="shared" si="0"/>
        <v>9</v>
      </c>
      <c r="E33" s="4">
        <v>5</v>
      </c>
      <c r="F33" s="4">
        <v>1</v>
      </c>
      <c r="G33" s="4">
        <v>0</v>
      </c>
    </row>
    <row r="34" spans="1:7" ht="12.75">
      <c r="A34" s="2">
        <f t="shared" si="1"/>
        <v>4.449999999999998</v>
      </c>
      <c r="B34" s="4">
        <v>106</v>
      </c>
      <c r="C34" s="4">
        <v>114</v>
      </c>
      <c r="D34" s="4">
        <f t="shared" si="0"/>
        <v>8</v>
      </c>
      <c r="E34" s="4">
        <v>5</v>
      </c>
      <c r="F34" s="4">
        <v>1</v>
      </c>
      <c r="G34" s="4">
        <v>0</v>
      </c>
    </row>
    <row r="35" spans="1:7" ht="12.75">
      <c r="A35" s="2">
        <f t="shared" si="1"/>
        <v>4.499999999999998</v>
      </c>
      <c r="B35" s="4">
        <v>107</v>
      </c>
      <c r="C35" s="4">
        <v>113</v>
      </c>
      <c r="D35" s="4">
        <f t="shared" si="0"/>
        <v>6</v>
      </c>
      <c r="E35" s="4">
        <v>5</v>
      </c>
      <c r="F35" s="4">
        <v>1</v>
      </c>
      <c r="G35" s="4">
        <v>0</v>
      </c>
    </row>
    <row r="36" spans="1:7" ht="12.75">
      <c r="A36" s="2">
        <f t="shared" si="1"/>
        <v>4.549999999999998</v>
      </c>
      <c r="B36" s="4">
        <v>108</v>
      </c>
      <c r="C36" s="4">
        <v>113</v>
      </c>
      <c r="D36" s="4">
        <f t="shared" si="0"/>
        <v>5</v>
      </c>
      <c r="E36" s="4">
        <v>5</v>
      </c>
      <c r="F36" s="4">
        <v>1</v>
      </c>
      <c r="G36" s="4">
        <v>0</v>
      </c>
    </row>
    <row r="37" spans="1:7" ht="12.75">
      <c r="A37" s="2">
        <v>5</v>
      </c>
      <c r="B37" s="4">
        <v>109</v>
      </c>
      <c r="C37" s="4">
        <v>112</v>
      </c>
      <c r="D37" s="4">
        <f aca="true" t="shared" si="3" ref="D37:D68">C37-B37</f>
        <v>3</v>
      </c>
      <c r="E37" s="4">
        <v>5</v>
      </c>
      <c r="F37" s="4">
        <v>1</v>
      </c>
      <c r="G37" s="4">
        <v>0</v>
      </c>
    </row>
    <row r="38" spans="1:7" ht="12.75">
      <c r="A38" s="2">
        <f t="shared" si="1"/>
        <v>5.05</v>
      </c>
      <c r="B38" s="4">
        <v>109</v>
      </c>
      <c r="C38" s="4">
        <v>112</v>
      </c>
      <c r="D38" s="4">
        <f t="shared" si="3"/>
        <v>3</v>
      </c>
      <c r="E38" s="4">
        <v>5</v>
      </c>
      <c r="F38" s="4">
        <v>1</v>
      </c>
      <c r="G38" s="4">
        <v>0</v>
      </c>
    </row>
    <row r="39" spans="1:7" ht="12.75">
      <c r="A39" s="2">
        <f t="shared" si="1"/>
        <v>5.1</v>
      </c>
      <c r="B39" s="4">
        <v>110</v>
      </c>
      <c r="C39" s="4">
        <v>113</v>
      </c>
      <c r="D39" s="4">
        <f t="shared" si="3"/>
        <v>3</v>
      </c>
      <c r="E39" s="4">
        <v>5</v>
      </c>
      <c r="F39" s="4">
        <v>1</v>
      </c>
      <c r="G39" s="4">
        <v>0</v>
      </c>
    </row>
    <row r="40" spans="1:7" ht="12.75">
      <c r="A40" s="2">
        <f t="shared" si="1"/>
        <v>5.1499999999999995</v>
      </c>
      <c r="B40" s="4">
        <v>110</v>
      </c>
      <c r="C40" s="4">
        <v>113</v>
      </c>
      <c r="D40" s="4">
        <f t="shared" si="3"/>
        <v>3</v>
      </c>
      <c r="E40" s="4">
        <v>5</v>
      </c>
      <c r="F40" s="4">
        <v>1</v>
      </c>
      <c r="G40" s="4">
        <v>0</v>
      </c>
    </row>
    <row r="41" spans="1:7" ht="12.75">
      <c r="A41" s="2">
        <f t="shared" si="1"/>
        <v>5.199999999999999</v>
      </c>
      <c r="B41" s="4">
        <v>110</v>
      </c>
      <c r="C41" s="4">
        <v>113</v>
      </c>
      <c r="D41" s="4">
        <f t="shared" si="3"/>
        <v>3</v>
      </c>
      <c r="E41" s="4">
        <v>5</v>
      </c>
      <c r="F41" s="4">
        <v>1</v>
      </c>
      <c r="G41" s="4">
        <v>0</v>
      </c>
    </row>
    <row r="42" spans="1:7" ht="12.75">
      <c r="A42" s="2">
        <f t="shared" si="1"/>
        <v>5.249999999999999</v>
      </c>
      <c r="B42" s="4">
        <v>111</v>
      </c>
      <c r="C42" s="4">
        <v>113</v>
      </c>
      <c r="D42" s="4">
        <f t="shared" si="3"/>
        <v>2</v>
      </c>
      <c r="E42" s="4">
        <v>5</v>
      </c>
      <c r="F42" s="4">
        <v>1</v>
      </c>
      <c r="G42" s="4">
        <v>0</v>
      </c>
    </row>
    <row r="43" spans="1:7" ht="12.75">
      <c r="A43" s="2">
        <f t="shared" si="1"/>
        <v>5.299999999999999</v>
      </c>
      <c r="B43" s="4">
        <v>111</v>
      </c>
      <c r="C43" s="4">
        <v>114</v>
      </c>
      <c r="D43" s="4">
        <f t="shared" si="3"/>
        <v>3</v>
      </c>
      <c r="E43" s="4">
        <v>5</v>
      </c>
      <c r="F43" s="4">
        <v>1</v>
      </c>
      <c r="G43" s="4">
        <v>0</v>
      </c>
    </row>
    <row r="44" spans="1:7" ht="12.75">
      <c r="A44" s="2">
        <f t="shared" si="1"/>
        <v>5.349999999999999</v>
      </c>
      <c r="B44" s="4">
        <v>111</v>
      </c>
      <c r="C44" s="4">
        <v>113</v>
      </c>
      <c r="D44" s="4">
        <f t="shared" si="3"/>
        <v>2</v>
      </c>
      <c r="E44" s="4">
        <v>5</v>
      </c>
      <c r="F44" s="4">
        <v>1</v>
      </c>
      <c r="G44" s="4">
        <v>0</v>
      </c>
    </row>
    <row r="45" spans="1:7" ht="12.75">
      <c r="A45" s="2">
        <f t="shared" si="1"/>
        <v>5.399999999999999</v>
      </c>
      <c r="B45" s="4">
        <v>111</v>
      </c>
      <c r="C45" s="4">
        <v>113</v>
      </c>
      <c r="D45" s="4">
        <f t="shared" si="3"/>
        <v>2</v>
      </c>
      <c r="E45" s="4">
        <v>5</v>
      </c>
      <c r="F45" s="4">
        <v>1</v>
      </c>
      <c r="G45" s="4">
        <v>0</v>
      </c>
    </row>
    <row r="46" spans="1:7" ht="12.75">
      <c r="A46" s="2">
        <f t="shared" si="1"/>
        <v>5.449999999999998</v>
      </c>
      <c r="B46" s="4">
        <v>111</v>
      </c>
      <c r="C46" s="4">
        <v>112</v>
      </c>
      <c r="D46" s="4">
        <f t="shared" si="3"/>
        <v>1</v>
      </c>
      <c r="E46" s="4">
        <v>5</v>
      </c>
      <c r="F46" s="4">
        <v>1</v>
      </c>
      <c r="G46" s="4">
        <v>0</v>
      </c>
    </row>
    <row r="47" spans="1:9" ht="12.75">
      <c r="A47" s="11">
        <f t="shared" si="1"/>
        <v>5.499999999999998</v>
      </c>
      <c r="B47" s="4">
        <v>111</v>
      </c>
      <c r="C47" s="4">
        <v>112</v>
      </c>
      <c r="D47" s="4">
        <f t="shared" si="3"/>
        <v>1</v>
      </c>
      <c r="E47" s="4">
        <v>5</v>
      </c>
      <c r="F47" s="4">
        <v>1</v>
      </c>
      <c r="G47" s="4">
        <v>0</v>
      </c>
      <c r="I47" s="5" t="s">
        <v>26</v>
      </c>
    </row>
    <row r="48" spans="1:7" ht="12.75">
      <c r="A48" s="2">
        <f t="shared" si="1"/>
        <v>5.549999999999998</v>
      </c>
      <c r="B48" s="4">
        <v>111</v>
      </c>
      <c r="C48" s="4">
        <v>125</v>
      </c>
      <c r="D48" s="4">
        <f t="shared" si="3"/>
        <v>14</v>
      </c>
      <c r="E48" s="4">
        <v>5</v>
      </c>
      <c r="F48" s="4">
        <v>1</v>
      </c>
      <c r="G48" s="4">
        <v>0</v>
      </c>
    </row>
    <row r="49" spans="1:7" ht="12.75">
      <c r="A49" s="2">
        <v>6</v>
      </c>
      <c r="B49" s="4">
        <v>112</v>
      </c>
      <c r="C49" s="4">
        <v>136</v>
      </c>
      <c r="D49" s="4">
        <f t="shared" si="3"/>
        <v>24</v>
      </c>
      <c r="E49" s="4">
        <v>5</v>
      </c>
      <c r="F49" s="4">
        <v>1</v>
      </c>
      <c r="G49" s="4">
        <v>0</v>
      </c>
    </row>
    <row r="50" spans="1:9" ht="12.75">
      <c r="A50" s="2">
        <f t="shared" si="1"/>
        <v>6.05</v>
      </c>
      <c r="B50" s="4">
        <v>115</v>
      </c>
      <c r="C50" s="4">
        <v>145</v>
      </c>
      <c r="D50" s="4">
        <f t="shared" si="3"/>
        <v>30</v>
      </c>
      <c r="E50" s="4">
        <v>6</v>
      </c>
      <c r="F50" s="4">
        <v>1</v>
      </c>
      <c r="G50" s="4">
        <v>0</v>
      </c>
      <c r="I50" s="4" t="s">
        <v>19</v>
      </c>
    </row>
    <row r="51" spans="1:7" ht="12.75">
      <c r="A51" s="2">
        <f t="shared" si="1"/>
        <v>6.1</v>
      </c>
      <c r="B51" s="4">
        <v>118</v>
      </c>
      <c r="C51" s="4">
        <v>145</v>
      </c>
      <c r="D51" s="4">
        <f t="shared" si="3"/>
        <v>27</v>
      </c>
      <c r="E51" s="4">
        <v>6</v>
      </c>
      <c r="F51" s="4">
        <v>1</v>
      </c>
      <c r="G51" s="4">
        <v>0</v>
      </c>
    </row>
    <row r="52" spans="1:7" ht="12.75">
      <c r="A52" s="2">
        <f t="shared" si="1"/>
        <v>6.1499999999999995</v>
      </c>
      <c r="B52" s="4">
        <v>121</v>
      </c>
      <c r="C52" s="4">
        <v>145</v>
      </c>
      <c r="D52" s="4">
        <f t="shared" si="3"/>
        <v>24</v>
      </c>
      <c r="E52" s="4">
        <v>6</v>
      </c>
      <c r="F52" s="4">
        <v>1</v>
      </c>
      <c r="G52" s="4">
        <v>0</v>
      </c>
    </row>
    <row r="53" spans="1:7" ht="12.75">
      <c r="A53" s="2">
        <f t="shared" si="1"/>
        <v>6.199999999999999</v>
      </c>
      <c r="B53" s="4">
        <v>124</v>
      </c>
      <c r="C53" s="4">
        <v>144</v>
      </c>
      <c r="D53" s="4">
        <f t="shared" si="3"/>
        <v>20</v>
      </c>
      <c r="E53" s="4">
        <v>6</v>
      </c>
      <c r="F53" s="4">
        <v>1</v>
      </c>
      <c r="G53" s="4">
        <v>0</v>
      </c>
    </row>
    <row r="54" spans="1:9" ht="12.75">
      <c r="A54" s="2">
        <f t="shared" si="1"/>
        <v>6.249999999999999</v>
      </c>
      <c r="B54" s="4">
        <v>125</v>
      </c>
      <c r="C54" s="4">
        <v>144</v>
      </c>
      <c r="D54" s="4">
        <f t="shared" si="3"/>
        <v>19</v>
      </c>
      <c r="E54" s="4">
        <v>4</v>
      </c>
      <c r="F54" s="4">
        <v>1</v>
      </c>
      <c r="G54" s="4">
        <v>0</v>
      </c>
      <c r="I54" s="4" t="s">
        <v>20</v>
      </c>
    </row>
    <row r="55" spans="1:9" ht="12.75">
      <c r="A55" s="2">
        <f t="shared" si="1"/>
        <v>6.299999999999999</v>
      </c>
      <c r="B55" s="4">
        <v>126</v>
      </c>
      <c r="C55" s="4">
        <v>144</v>
      </c>
      <c r="D55" s="4">
        <f t="shared" si="3"/>
        <v>18</v>
      </c>
      <c r="E55" s="4">
        <v>4</v>
      </c>
      <c r="F55" s="4">
        <v>1</v>
      </c>
      <c r="G55" s="4">
        <v>1</v>
      </c>
      <c r="I55" s="4" t="s">
        <v>21</v>
      </c>
    </row>
    <row r="56" spans="1:9" ht="12.75">
      <c r="A56" s="2">
        <f t="shared" si="1"/>
        <v>6.349999999999999</v>
      </c>
      <c r="B56" s="4">
        <v>127</v>
      </c>
      <c r="C56" s="4">
        <v>142</v>
      </c>
      <c r="D56" s="4">
        <f t="shared" si="3"/>
        <v>15</v>
      </c>
      <c r="E56" s="4">
        <v>5</v>
      </c>
      <c r="F56" s="4">
        <v>1</v>
      </c>
      <c r="G56" s="4">
        <v>0</v>
      </c>
      <c r="I56" s="4" t="s">
        <v>22</v>
      </c>
    </row>
    <row r="57" spans="1:7" ht="12.75">
      <c r="A57" s="2">
        <f t="shared" si="1"/>
        <v>6.399999999999999</v>
      </c>
      <c r="B57" s="4">
        <v>129</v>
      </c>
      <c r="C57" s="4">
        <v>141</v>
      </c>
      <c r="D57" s="4">
        <f t="shared" si="3"/>
        <v>12</v>
      </c>
      <c r="E57" s="4">
        <v>5</v>
      </c>
      <c r="F57" s="4">
        <v>1</v>
      </c>
      <c r="G57" s="4">
        <v>0</v>
      </c>
    </row>
    <row r="58" spans="1:7" ht="12.75">
      <c r="A58" s="2">
        <f t="shared" si="1"/>
        <v>6.449999999999998</v>
      </c>
      <c r="B58" s="4">
        <v>130</v>
      </c>
      <c r="C58" s="4">
        <v>140</v>
      </c>
      <c r="D58" s="4">
        <f t="shared" si="3"/>
        <v>10</v>
      </c>
      <c r="E58" s="4">
        <v>5</v>
      </c>
      <c r="F58" s="4">
        <v>1</v>
      </c>
      <c r="G58" s="4">
        <v>0</v>
      </c>
    </row>
    <row r="59" spans="1:7" ht="12.75">
      <c r="A59" s="2">
        <f t="shared" si="1"/>
        <v>6.499999999999998</v>
      </c>
      <c r="B59" s="4">
        <v>130</v>
      </c>
      <c r="C59" s="4">
        <v>140</v>
      </c>
      <c r="D59" s="4">
        <f t="shared" si="3"/>
        <v>10</v>
      </c>
      <c r="E59" s="4">
        <v>5</v>
      </c>
      <c r="F59" s="4">
        <v>1</v>
      </c>
      <c r="G59" s="4">
        <v>0</v>
      </c>
    </row>
    <row r="60" spans="1:9" ht="12.75">
      <c r="A60" s="2">
        <v>7</v>
      </c>
      <c r="B60" s="4">
        <v>131</v>
      </c>
      <c r="C60" s="4">
        <v>139</v>
      </c>
      <c r="D60" s="4">
        <f t="shared" si="3"/>
        <v>8</v>
      </c>
      <c r="E60" s="4">
        <v>5</v>
      </c>
      <c r="F60" s="4">
        <v>1</v>
      </c>
      <c r="G60" s="4">
        <v>0</v>
      </c>
      <c r="I60" s="4" t="s">
        <v>23</v>
      </c>
    </row>
    <row r="61" spans="1:7" ht="12.75">
      <c r="A61" s="2">
        <f t="shared" si="1"/>
        <v>7.05</v>
      </c>
      <c r="B61" s="4">
        <v>132</v>
      </c>
      <c r="C61" s="4">
        <v>136</v>
      </c>
      <c r="D61" s="4">
        <f t="shared" si="3"/>
        <v>4</v>
      </c>
      <c r="E61" s="4">
        <v>5</v>
      </c>
      <c r="F61" s="4">
        <v>1</v>
      </c>
      <c r="G61" s="4">
        <v>0</v>
      </c>
    </row>
    <row r="62" spans="1:9" ht="12.75">
      <c r="A62" s="11">
        <f t="shared" si="1"/>
        <v>7.1</v>
      </c>
      <c r="B62" s="4">
        <v>133</v>
      </c>
      <c r="C62" s="4">
        <v>136</v>
      </c>
      <c r="D62" s="4">
        <f t="shared" si="3"/>
        <v>3</v>
      </c>
      <c r="E62" s="4">
        <v>5</v>
      </c>
      <c r="F62" s="4">
        <v>1</v>
      </c>
      <c r="G62" s="4">
        <v>0</v>
      </c>
      <c r="I62" s="5" t="s">
        <v>24</v>
      </c>
    </row>
    <row r="63" spans="1:7" ht="12.75">
      <c r="A63" s="2">
        <f t="shared" si="1"/>
        <v>7.1499999999999995</v>
      </c>
      <c r="B63" s="4">
        <v>134</v>
      </c>
      <c r="C63" s="4">
        <v>140</v>
      </c>
      <c r="D63" s="4">
        <f t="shared" si="3"/>
        <v>6</v>
      </c>
      <c r="E63" s="4">
        <v>6</v>
      </c>
      <c r="F63" s="4">
        <v>1</v>
      </c>
      <c r="G63" s="4">
        <v>0</v>
      </c>
    </row>
    <row r="64" spans="1:7" ht="12.75">
      <c r="A64" s="2">
        <f t="shared" si="1"/>
        <v>7.199999999999999</v>
      </c>
      <c r="B64" s="4">
        <v>136</v>
      </c>
      <c r="C64" s="4">
        <v>147</v>
      </c>
      <c r="D64" s="4">
        <f t="shared" si="3"/>
        <v>11</v>
      </c>
      <c r="E64" s="4">
        <v>6</v>
      </c>
      <c r="F64" s="4">
        <v>1</v>
      </c>
      <c r="G64" s="4">
        <v>0</v>
      </c>
    </row>
    <row r="65" spans="1:7" ht="12.75">
      <c r="A65" s="2">
        <f t="shared" si="1"/>
        <v>7.249999999999999</v>
      </c>
      <c r="B65" s="4">
        <v>137</v>
      </c>
      <c r="C65" s="4">
        <v>151</v>
      </c>
      <c r="D65" s="4">
        <f t="shared" si="3"/>
        <v>14</v>
      </c>
      <c r="E65" s="4">
        <v>6</v>
      </c>
      <c r="F65" s="4">
        <v>1</v>
      </c>
      <c r="G65" s="4">
        <v>0</v>
      </c>
    </row>
    <row r="66" spans="1:7" ht="12.75">
      <c r="A66" s="2">
        <f t="shared" si="1"/>
        <v>7.299999999999999</v>
      </c>
      <c r="B66" s="4">
        <v>139</v>
      </c>
      <c r="C66" s="4">
        <v>154</v>
      </c>
      <c r="D66" s="4">
        <f t="shared" si="3"/>
        <v>15</v>
      </c>
      <c r="E66" s="4">
        <v>6</v>
      </c>
      <c r="F66" s="4">
        <v>1</v>
      </c>
      <c r="G66" s="4">
        <v>0</v>
      </c>
    </row>
    <row r="67" spans="1:7" ht="12.75">
      <c r="A67" s="2">
        <f t="shared" si="1"/>
        <v>7.349999999999999</v>
      </c>
      <c r="B67" s="4">
        <v>141</v>
      </c>
      <c r="C67" s="4">
        <v>156</v>
      </c>
      <c r="D67" s="4">
        <f t="shared" si="3"/>
        <v>15</v>
      </c>
      <c r="E67" s="4">
        <v>6</v>
      </c>
      <c r="F67" s="4">
        <v>1</v>
      </c>
      <c r="G67" s="4">
        <v>0</v>
      </c>
    </row>
    <row r="68" spans="1:7" ht="12.75">
      <c r="A68" s="2">
        <f t="shared" si="1"/>
        <v>7.399999999999999</v>
      </c>
      <c r="B68" s="4">
        <v>142</v>
      </c>
      <c r="C68" s="4">
        <v>159</v>
      </c>
      <c r="D68" s="4">
        <f t="shared" si="3"/>
        <v>17</v>
      </c>
      <c r="E68" s="4">
        <v>6</v>
      </c>
      <c r="F68" s="4">
        <v>1</v>
      </c>
      <c r="G68" s="4">
        <v>0</v>
      </c>
    </row>
    <row r="69" spans="1:7" ht="12.75">
      <c r="A69" s="2">
        <f t="shared" si="1"/>
        <v>7.449999999999998</v>
      </c>
      <c r="B69" s="4">
        <v>143</v>
      </c>
      <c r="C69" s="4">
        <v>159</v>
      </c>
      <c r="D69" s="4">
        <f>C69-B69</f>
        <v>16</v>
      </c>
      <c r="E69" s="4">
        <v>6</v>
      </c>
      <c r="F69" s="4">
        <v>1</v>
      </c>
      <c r="G69" s="4">
        <v>0</v>
      </c>
    </row>
    <row r="70" spans="1:7" ht="12.75">
      <c r="A70" s="2">
        <f t="shared" si="1"/>
        <v>7.499999999999998</v>
      </c>
      <c r="B70" s="4">
        <v>145</v>
      </c>
      <c r="C70" s="4">
        <v>160</v>
      </c>
      <c r="D70" s="4">
        <f>C70-B70</f>
        <v>15</v>
      </c>
      <c r="E70" s="4">
        <v>5</v>
      </c>
      <c r="F70" s="4">
        <v>1</v>
      </c>
      <c r="G70" s="4">
        <v>0</v>
      </c>
    </row>
    <row r="71" spans="1:7" ht="12.75">
      <c r="A71" s="2">
        <f aca="true" t="shared" si="4" ref="A71:A83">A70+0.05</f>
        <v>7.549999999999998</v>
      </c>
      <c r="B71" s="4">
        <v>147</v>
      </c>
      <c r="C71" s="4">
        <v>159</v>
      </c>
      <c r="D71" s="4">
        <f>C71-B71</f>
        <v>12</v>
      </c>
      <c r="E71" s="4">
        <v>5</v>
      </c>
      <c r="F71" s="4">
        <v>1</v>
      </c>
      <c r="G71" s="4">
        <v>0</v>
      </c>
    </row>
    <row r="72" spans="1:7" ht="12.75">
      <c r="A72" s="2">
        <v>8</v>
      </c>
      <c r="B72" s="4">
        <v>149</v>
      </c>
      <c r="C72" s="4">
        <v>159</v>
      </c>
      <c r="D72" s="4">
        <f aca="true" t="shared" si="5" ref="D72:D84">C72-B72</f>
        <v>10</v>
      </c>
      <c r="E72" s="4">
        <v>5</v>
      </c>
      <c r="F72" s="4">
        <v>1</v>
      </c>
      <c r="G72" s="4">
        <v>0</v>
      </c>
    </row>
    <row r="73" spans="1:7" ht="12.75">
      <c r="A73" s="2">
        <f t="shared" si="4"/>
        <v>8.05</v>
      </c>
      <c r="B73" s="4">
        <v>152</v>
      </c>
      <c r="C73" s="4">
        <v>162</v>
      </c>
      <c r="D73" s="4">
        <f t="shared" si="5"/>
        <v>10</v>
      </c>
      <c r="E73" s="4">
        <v>4</v>
      </c>
      <c r="F73" s="4">
        <v>1</v>
      </c>
      <c r="G73" s="4">
        <v>0</v>
      </c>
    </row>
    <row r="74" spans="1:7" ht="12.75">
      <c r="A74" s="2">
        <f t="shared" si="4"/>
        <v>8.100000000000001</v>
      </c>
      <c r="B74" s="4">
        <v>152</v>
      </c>
      <c r="C74" s="4">
        <v>162</v>
      </c>
      <c r="D74" s="4">
        <f t="shared" si="5"/>
        <v>10</v>
      </c>
      <c r="E74" s="4">
        <v>4</v>
      </c>
      <c r="F74" s="4">
        <v>1</v>
      </c>
      <c r="G74" s="4">
        <v>0</v>
      </c>
    </row>
    <row r="75" spans="1:7" ht="12.75">
      <c r="A75" s="2">
        <f t="shared" si="4"/>
        <v>8.150000000000002</v>
      </c>
      <c r="B75" s="4">
        <v>154</v>
      </c>
      <c r="C75" s="4">
        <v>162</v>
      </c>
      <c r="D75" s="4">
        <f t="shared" si="5"/>
        <v>8</v>
      </c>
      <c r="E75" s="4">
        <v>4</v>
      </c>
      <c r="F75" s="4">
        <v>1</v>
      </c>
      <c r="G75" s="4">
        <v>0</v>
      </c>
    </row>
    <row r="76" spans="1:7" ht="12.75">
      <c r="A76" s="2">
        <f t="shared" si="4"/>
        <v>8.200000000000003</v>
      </c>
      <c r="B76" s="4">
        <v>156</v>
      </c>
      <c r="C76" s="4">
        <v>162</v>
      </c>
      <c r="D76" s="4">
        <f t="shared" si="5"/>
        <v>6</v>
      </c>
      <c r="E76" s="4">
        <v>4</v>
      </c>
      <c r="F76" s="4">
        <v>1</v>
      </c>
      <c r="G76" s="4">
        <v>0</v>
      </c>
    </row>
    <row r="77" spans="1:7" ht="12.75">
      <c r="A77" s="2">
        <f t="shared" si="4"/>
        <v>8.250000000000004</v>
      </c>
      <c r="B77" s="4">
        <v>157</v>
      </c>
      <c r="C77" s="4">
        <v>162</v>
      </c>
      <c r="D77" s="4">
        <f t="shared" si="5"/>
        <v>5</v>
      </c>
      <c r="E77" s="4">
        <v>4</v>
      </c>
      <c r="F77" s="4">
        <v>1</v>
      </c>
      <c r="G77" s="4">
        <v>0</v>
      </c>
    </row>
    <row r="78" spans="1:7" ht="12.75">
      <c r="A78" s="2">
        <f t="shared" si="4"/>
        <v>8.300000000000004</v>
      </c>
      <c r="B78" s="4">
        <v>158</v>
      </c>
      <c r="C78" s="4">
        <v>162</v>
      </c>
      <c r="D78" s="4">
        <f t="shared" si="5"/>
        <v>4</v>
      </c>
      <c r="E78" s="4">
        <v>4</v>
      </c>
      <c r="F78" s="4">
        <v>1</v>
      </c>
      <c r="G78" s="4">
        <v>0</v>
      </c>
    </row>
    <row r="79" spans="1:9" ht="12.75">
      <c r="A79" s="2">
        <f t="shared" si="4"/>
        <v>8.350000000000005</v>
      </c>
      <c r="B79" s="4">
        <v>158</v>
      </c>
      <c r="C79" s="4">
        <v>163</v>
      </c>
      <c r="D79" s="4">
        <f t="shared" si="5"/>
        <v>5</v>
      </c>
      <c r="E79" s="4">
        <v>4</v>
      </c>
      <c r="F79" s="4">
        <v>1</v>
      </c>
      <c r="G79" s="4">
        <v>0</v>
      </c>
      <c r="I79" s="4" t="s">
        <v>39</v>
      </c>
    </row>
    <row r="80" spans="1:7" ht="12.75">
      <c r="A80" s="2">
        <f t="shared" si="4"/>
        <v>8.400000000000006</v>
      </c>
      <c r="B80" s="4">
        <v>159</v>
      </c>
      <c r="C80" s="4">
        <v>163</v>
      </c>
      <c r="D80" s="4">
        <f t="shared" si="5"/>
        <v>4</v>
      </c>
      <c r="E80" s="4">
        <v>4</v>
      </c>
      <c r="F80" s="4">
        <v>1</v>
      </c>
      <c r="G80" s="4">
        <v>0</v>
      </c>
    </row>
    <row r="81" spans="1:7" ht="12.75">
      <c r="A81" s="2">
        <f t="shared" si="4"/>
        <v>8.450000000000006</v>
      </c>
      <c r="B81" s="4">
        <v>159</v>
      </c>
      <c r="C81" s="4">
        <v>162</v>
      </c>
      <c r="D81" s="4">
        <f t="shared" si="5"/>
        <v>3</v>
      </c>
      <c r="E81" s="4">
        <v>4</v>
      </c>
      <c r="F81" s="4">
        <v>1</v>
      </c>
      <c r="G81" s="4">
        <v>0</v>
      </c>
    </row>
    <row r="82" spans="1:7" ht="12.75">
      <c r="A82" s="2">
        <f t="shared" si="4"/>
        <v>8.500000000000007</v>
      </c>
      <c r="B82" s="14">
        <v>160</v>
      </c>
      <c r="C82" s="14">
        <v>162</v>
      </c>
      <c r="D82" s="4">
        <f t="shared" si="5"/>
        <v>2</v>
      </c>
      <c r="E82" s="4">
        <v>4</v>
      </c>
      <c r="F82" s="4">
        <v>1</v>
      </c>
      <c r="G82" s="4">
        <v>0</v>
      </c>
    </row>
    <row r="83" spans="1:7" ht="12.75">
      <c r="A83" s="12">
        <f t="shared" si="4"/>
        <v>8.550000000000008</v>
      </c>
      <c r="B83" s="16">
        <v>161</v>
      </c>
      <c r="C83" s="16">
        <v>162</v>
      </c>
      <c r="D83" s="13">
        <f t="shared" si="5"/>
        <v>1</v>
      </c>
      <c r="E83" s="4">
        <v>5</v>
      </c>
      <c r="F83" s="4">
        <v>1</v>
      </c>
      <c r="G83" s="4">
        <v>0</v>
      </c>
    </row>
    <row r="84" spans="1:9" ht="12.75">
      <c r="A84" s="12">
        <v>9</v>
      </c>
      <c r="B84" s="16">
        <v>161</v>
      </c>
      <c r="C84" s="16">
        <v>162</v>
      </c>
      <c r="D84" s="13">
        <f t="shared" si="5"/>
        <v>1</v>
      </c>
      <c r="E84" s="4">
        <v>5</v>
      </c>
      <c r="F84" s="4">
        <v>1</v>
      </c>
      <c r="G84" s="4">
        <v>0</v>
      </c>
      <c r="I84" s="4" t="s">
        <v>23</v>
      </c>
    </row>
    <row r="85" spans="2:3" ht="12.75">
      <c r="B85" s="15"/>
      <c r="C85" s="15"/>
    </row>
  </sheetData>
  <sheetProtection/>
  <mergeCells count="2">
    <mergeCell ref="B3:D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47.8515625" style="0" bestFit="1" customWidth="1"/>
    <col min="3" max="3" width="5.140625" style="0" bestFit="1" customWidth="1"/>
    <col min="5" max="5" width="7.57421875" style="0" customWidth="1"/>
    <col min="6" max="6" width="9.57421875" style="0" customWidth="1"/>
    <col min="7" max="7" width="9.28125" style="0" customWidth="1"/>
    <col min="8" max="8" width="10.140625" style="0" bestFit="1" customWidth="1"/>
  </cols>
  <sheetData>
    <row r="2" ht="12.75">
      <c r="B2" t="s">
        <v>29</v>
      </c>
    </row>
    <row r="4" ht="12.75">
      <c r="B4" t="s">
        <v>40</v>
      </c>
    </row>
    <row r="5" spans="2:10" s="7" customFormat="1" ht="25.5">
      <c r="B5" s="8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36</v>
      </c>
      <c r="H5" s="7" t="s">
        <v>35</v>
      </c>
      <c r="I5" s="7" t="s">
        <v>38</v>
      </c>
      <c r="J5" s="7" t="s">
        <v>37</v>
      </c>
    </row>
    <row r="6" spans="2:10" ht="12.75">
      <c r="B6">
        <v>260</v>
      </c>
      <c r="C6">
        <v>8.2</v>
      </c>
      <c r="D6">
        <f>B6*C6</f>
        <v>2132</v>
      </c>
      <c r="E6">
        <v>70</v>
      </c>
      <c r="F6" s="6">
        <f>D6*E6</f>
        <v>149240</v>
      </c>
      <c r="G6">
        <v>6</v>
      </c>
      <c r="H6" s="9">
        <f>F6/G6</f>
        <v>24873.333333333332</v>
      </c>
      <c r="I6" s="10">
        <v>12000</v>
      </c>
      <c r="J6" s="9">
        <f>H6/I6</f>
        <v>2.0727777777777776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</dc:creator>
  <cp:keywords/>
  <dc:description/>
  <cp:lastModifiedBy>Norbert</cp:lastModifiedBy>
  <dcterms:created xsi:type="dcterms:W3CDTF">2009-01-12T18:43:16Z</dcterms:created>
  <dcterms:modified xsi:type="dcterms:W3CDTF">2009-12-16T13:36:10Z</dcterms:modified>
  <cp:category/>
  <cp:version/>
  <cp:contentType/>
  <cp:contentStatus/>
</cp:coreProperties>
</file>